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810596\Documents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工事費内訳書!$A$1:$G$71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工事費内訳書!$G$71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工事費内訳書!$I$71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71"/>
  <c r="G70"/>
  <c r="G67"/>
  <c r="G65"/>
  <c r="G64"/>
  <c r="G61"/>
  <c r="G58"/>
  <c r="G55"/>
  <c r="G54"/>
  <c r="G53"/>
  <c r="G51"/>
  <c r="G39"/>
  <c r="G34"/>
  <c r="G33"/>
  <c r="G31"/>
  <c r="G19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<sst xmlns="http://schemas.openxmlformats.org/spreadsheetml/2006/main">
  <si>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</si>
  <si>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</si>
  <si>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</si>
  <si>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</si>
  <si>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</si>
  <si>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Ｒ８三耕　地すべり　三好山城　茂地下排水ボーリング工事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</si>
  <si>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</si>
  <si>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</si>
  <si>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</si>
  <si>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</si>
  <si>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</si>
  <si>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</si>
  <si>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</si>
  <si>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</si>
  <si>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</si>
  <si>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</si>
  <si>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排水ボーリング工
_x000d_3号排水ボーリング工</t>
  </si>
  <si>
    <t>排水ボーリング工
_x000d_</t>
  </si>
  <si>
    <t>集排水ボーリング
_x000d_礫質土</t>
  </si>
  <si>
    <t>ｍ</t>
  </si>
  <si>
    <t>集排水ボーリング
_x000d_軟岩 Ⅰ</t>
  </si>
  <si>
    <t>ボーリングマシン設置・撤去
_x000d_</t>
  </si>
  <si>
    <t>回</t>
  </si>
  <si>
    <t>孔口排水パイプ
_x000d_VPφ75</t>
  </si>
  <si>
    <t>箇所</t>
  </si>
  <si>
    <t>孔口処理工
_x000d_</t>
  </si>
  <si>
    <t>掘削
_x000d_</t>
  </si>
  <si>
    <t>m3</t>
  </si>
  <si>
    <t>基面整正
_x000d_</t>
  </si>
  <si>
    <t>㎡</t>
  </si>
  <si>
    <t>盛土
_x000d_</t>
  </si>
  <si>
    <t>基礎砕石
_x000d_t=150mm</t>
  </si>
  <si>
    <t>裏石積
_x000d_t=150mm</t>
  </si>
  <si>
    <t>張コンクリート型枠
_x000d_</t>
  </si>
  <si>
    <t>張コンクリート
_x000d_σck=18N/mm2</t>
  </si>
  <si>
    <t>集水桝コンクリート型枠
_x000d_</t>
  </si>
  <si>
    <t>集水桝コンクリート
_x000d_σck=18N/mm2</t>
  </si>
  <si>
    <t>排水パイプ
_x000d_VPφ150</t>
  </si>
  <si>
    <t>水抜パイプ
_x000d_VPφ75</t>
  </si>
  <si>
    <t>流末処理工
_x000d_</t>
  </si>
  <si>
    <t>流末処理工
_x000d_ポリエチレン管,φ150</t>
  </si>
  <si>
    <t>排水ボーリング工
_x000d_4号排水ボーリング工</t>
  </si>
  <si>
    <t>水抜パイプ
_x000d_φ75</t>
  </si>
  <si>
    <t>直接工事費（仮設工）
_x000d_</t>
  </si>
  <si>
    <t>仮設工
_x000d_</t>
  </si>
  <si>
    <t>足場工
_x000d_</t>
  </si>
  <si>
    <t>足場工
_x000d_3号</t>
  </si>
  <si>
    <t>足場工
_x000d_4号</t>
  </si>
  <si>
    <t>モノレール架設・撤去工
_x000d_</t>
  </si>
  <si>
    <t>モノレール架設撤去工
_x000d_3号</t>
  </si>
  <si>
    <t>モノレール架設撤去工
_x000d_4号</t>
  </si>
  <si>
    <t>モノレール運搬工
_x000d_</t>
  </si>
  <si>
    <t>モノレール運搬工
_x000d_3号</t>
  </si>
  <si>
    <t>モノレール運搬工
_x000d_4号</t>
  </si>
  <si>
    <t>間接工事費
_x000d_</t>
  </si>
  <si>
    <t>共通仮設費
_x000d_</t>
  </si>
  <si>
    <t>共通仮設費（率計上分）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</si>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</sst>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+G11+G64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+G12+G53</f>
        <v>0</v>
      </c>
      <c r="H11" s="20"/>
      <c r="I11" s="21">
        <v>2</v>
      </c>
      <c r="J11" s="21">
        <v>20</v>
      </c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+G13+G33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+G14+G19+G31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+G15+G16+G17+G18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18</v>
      </c>
      <c r="E15" s="17" t="s">
        <v>19</v>
      </c>
      <c r="F15" s="18">
        <v>79.200000000000003</v>
      </c>
      <c r="G15" s="25"/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20</v>
      </c>
      <c r="E16" s="17" t="s">
        <v>19</v>
      </c>
      <c r="F16" s="18">
        <v>40.799999999999997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21</v>
      </c>
      <c r="E17" s="17" t="s">
        <v>22</v>
      </c>
      <c r="F17" s="18">
        <v>1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23</v>
      </c>
      <c r="E18" s="17" t="s">
        <v>24</v>
      </c>
      <c r="F18" s="18">
        <v>6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15" t="s">
        <v>25</v>
      </c>
      <c r="D19" s="16"/>
      <c r="E19" s="17" t="s">
        <v>13</v>
      </c>
      <c r="F19" s="18">
        <v>1</v>
      </c>
      <c r="G19" s="19">
        <f>+G20+G21+G22+G23+G24+G25+G26+G27+G28+G29+G30</f>
        <v>0</v>
      </c>
      <c r="H19" s="20"/>
      <c r="I19" s="21">
        <v>10</v>
      </c>
      <c r="J19" s="21">
        <v>3</v>
      </c>
    </row>
    <row r="20" ht="42" customHeight="1">
      <c r="A20" s="22"/>
      <c r="B20" s="23"/>
      <c r="C20" s="23"/>
      <c r="D20" s="24" t="s">
        <v>26</v>
      </c>
      <c r="E20" s="17" t="s">
        <v>27</v>
      </c>
      <c r="F20" s="18">
        <v>5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28</v>
      </c>
      <c r="E21" s="17" t="s">
        <v>29</v>
      </c>
      <c r="F21" s="18">
        <v>3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30</v>
      </c>
      <c r="E22" s="17" t="s">
        <v>27</v>
      </c>
      <c r="F22" s="18">
        <v>1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31</v>
      </c>
      <c r="E23" s="17" t="s">
        <v>29</v>
      </c>
      <c r="F23" s="18">
        <v>2.8999999999999999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32</v>
      </c>
      <c r="E24" s="17" t="s">
        <v>29</v>
      </c>
      <c r="F24" s="18">
        <v>5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33</v>
      </c>
      <c r="E25" s="17" t="s">
        <v>29</v>
      </c>
      <c r="F25" s="18">
        <v>5.0999999999999996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34</v>
      </c>
      <c r="E26" s="17" t="s">
        <v>27</v>
      </c>
      <c r="F26" s="18">
        <v>0.90000000000000002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35</v>
      </c>
      <c r="E27" s="17" t="s">
        <v>29</v>
      </c>
      <c r="F27" s="18">
        <v>4.7999999999999998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36</v>
      </c>
      <c r="E28" s="17" t="s">
        <v>27</v>
      </c>
      <c r="F28" s="18">
        <v>0.80000000000000004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37</v>
      </c>
      <c r="E29" s="17" t="s">
        <v>13</v>
      </c>
      <c r="F29" s="18">
        <v>1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38</v>
      </c>
      <c r="E30" s="17" t="s">
        <v>24</v>
      </c>
      <c r="F30" s="18">
        <v>2</v>
      </c>
      <c r="G30" s="25"/>
      <c r="H30" s="20"/>
      <c r="I30" s="21">
        <v>21</v>
      </c>
      <c r="J30" s="21">
        <v>4</v>
      </c>
    </row>
    <row r="31" ht="42" customHeight="1">
      <c r="A31" s="22"/>
      <c r="B31" s="23"/>
      <c r="C31" s="15" t="s">
        <v>39</v>
      </c>
      <c r="D31" s="16"/>
      <c r="E31" s="17" t="s">
        <v>13</v>
      </c>
      <c r="F31" s="18">
        <v>1</v>
      </c>
      <c r="G31" s="19">
        <f>+G32</f>
        <v>0</v>
      </c>
      <c r="H31" s="20"/>
      <c r="I31" s="21">
        <v>22</v>
      </c>
      <c r="J31" s="21">
        <v>3</v>
      </c>
    </row>
    <row r="32" ht="42" customHeight="1">
      <c r="A32" s="22"/>
      <c r="B32" s="23"/>
      <c r="C32" s="23"/>
      <c r="D32" s="24" t="s">
        <v>40</v>
      </c>
      <c r="E32" s="17" t="s">
        <v>19</v>
      </c>
      <c r="F32" s="18">
        <v>18</v>
      </c>
      <c r="G32" s="25"/>
      <c r="H32" s="20"/>
      <c r="I32" s="21">
        <v>23</v>
      </c>
      <c r="J32" s="21">
        <v>4</v>
      </c>
    </row>
    <row r="33" ht="42" customHeight="1">
      <c r="A33" s="22"/>
      <c r="B33" s="15" t="s">
        <v>41</v>
      </c>
      <c r="C33" s="15"/>
      <c r="D33" s="16"/>
      <c r="E33" s="17" t="s">
        <v>13</v>
      </c>
      <c r="F33" s="18">
        <v>1</v>
      </c>
      <c r="G33" s="19">
        <f>+G34+G39+G51</f>
        <v>0</v>
      </c>
      <c r="H33" s="20"/>
      <c r="I33" s="21">
        <v>24</v>
      </c>
      <c r="J33" s="21">
        <v>2</v>
      </c>
    </row>
    <row r="34" ht="42" customHeight="1">
      <c r="A34" s="22"/>
      <c r="B34" s="23"/>
      <c r="C34" s="15" t="s">
        <v>17</v>
      </c>
      <c r="D34" s="16"/>
      <c r="E34" s="17" t="s">
        <v>13</v>
      </c>
      <c r="F34" s="18">
        <v>1</v>
      </c>
      <c r="G34" s="19">
        <f>+G35+G36+G37+G38</f>
        <v>0</v>
      </c>
      <c r="H34" s="20"/>
      <c r="I34" s="21">
        <v>25</v>
      </c>
      <c r="J34" s="21">
        <v>3</v>
      </c>
    </row>
    <row r="35" ht="42" customHeight="1">
      <c r="A35" s="22"/>
      <c r="B35" s="23"/>
      <c r="C35" s="23"/>
      <c r="D35" s="24" t="s">
        <v>18</v>
      </c>
      <c r="E35" s="17" t="s">
        <v>19</v>
      </c>
      <c r="F35" s="18">
        <v>202.80000000000001</v>
      </c>
      <c r="G35" s="25"/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20</v>
      </c>
      <c r="E36" s="17" t="s">
        <v>19</v>
      </c>
      <c r="F36" s="18">
        <v>37.200000000000003</v>
      </c>
      <c r="G36" s="25"/>
      <c r="H36" s="20"/>
      <c r="I36" s="21">
        <v>27</v>
      </c>
      <c r="J36" s="21">
        <v>4</v>
      </c>
    </row>
    <row r="37" ht="42" customHeight="1">
      <c r="A37" s="22"/>
      <c r="B37" s="23"/>
      <c r="C37" s="23"/>
      <c r="D37" s="24" t="s">
        <v>21</v>
      </c>
      <c r="E37" s="17" t="s">
        <v>22</v>
      </c>
      <c r="F37" s="18">
        <v>1</v>
      </c>
      <c r="G37" s="25"/>
      <c r="H37" s="20"/>
      <c r="I37" s="21">
        <v>28</v>
      </c>
      <c r="J37" s="21">
        <v>4</v>
      </c>
    </row>
    <row r="38" ht="42" customHeight="1">
      <c r="A38" s="22"/>
      <c r="B38" s="23"/>
      <c r="C38" s="23"/>
      <c r="D38" s="24" t="s">
        <v>23</v>
      </c>
      <c r="E38" s="17" t="s">
        <v>24</v>
      </c>
      <c r="F38" s="18">
        <v>6</v>
      </c>
      <c r="G38" s="25"/>
      <c r="H38" s="20"/>
      <c r="I38" s="21">
        <v>29</v>
      </c>
      <c r="J38" s="21">
        <v>4</v>
      </c>
    </row>
    <row r="39" ht="42" customHeight="1">
      <c r="A39" s="22"/>
      <c r="B39" s="23"/>
      <c r="C39" s="15" t="s">
        <v>25</v>
      </c>
      <c r="D39" s="16"/>
      <c r="E39" s="17" t="s">
        <v>13</v>
      </c>
      <c r="F39" s="18">
        <v>1</v>
      </c>
      <c r="G39" s="19">
        <f>+G40+G41+G42+G43+G44+G45+G46+G47+G48+G49+G50</f>
        <v>0</v>
      </c>
      <c r="H39" s="20"/>
      <c r="I39" s="21">
        <v>30</v>
      </c>
      <c r="J39" s="21">
        <v>3</v>
      </c>
    </row>
    <row r="40" ht="42" customHeight="1">
      <c r="A40" s="22"/>
      <c r="B40" s="23"/>
      <c r="C40" s="23"/>
      <c r="D40" s="24" t="s">
        <v>26</v>
      </c>
      <c r="E40" s="17" t="s">
        <v>27</v>
      </c>
      <c r="F40" s="18">
        <v>6</v>
      </c>
      <c r="G40" s="25"/>
      <c r="H40" s="20"/>
      <c r="I40" s="21">
        <v>31</v>
      </c>
      <c r="J40" s="21">
        <v>4</v>
      </c>
    </row>
    <row r="41" ht="42" customHeight="1">
      <c r="A41" s="22"/>
      <c r="B41" s="23"/>
      <c r="C41" s="23"/>
      <c r="D41" s="24" t="s">
        <v>28</v>
      </c>
      <c r="E41" s="17" t="s">
        <v>29</v>
      </c>
      <c r="F41" s="18">
        <v>3</v>
      </c>
      <c r="G41" s="25"/>
      <c r="H41" s="20"/>
      <c r="I41" s="21">
        <v>32</v>
      </c>
      <c r="J41" s="21">
        <v>4</v>
      </c>
    </row>
    <row r="42" ht="42" customHeight="1">
      <c r="A42" s="22"/>
      <c r="B42" s="23"/>
      <c r="C42" s="23"/>
      <c r="D42" s="24" t="s">
        <v>30</v>
      </c>
      <c r="E42" s="17" t="s">
        <v>27</v>
      </c>
      <c r="F42" s="18">
        <v>1</v>
      </c>
      <c r="G42" s="25"/>
      <c r="H42" s="20"/>
      <c r="I42" s="21">
        <v>33</v>
      </c>
      <c r="J42" s="21">
        <v>4</v>
      </c>
    </row>
    <row r="43" ht="42" customHeight="1">
      <c r="A43" s="22"/>
      <c r="B43" s="23"/>
      <c r="C43" s="23"/>
      <c r="D43" s="24" t="s">
        <v>31</v>
      </c>
      <c r="E43" s="17" t="s">
        <v>29</v>
      </c>
      <c r="F43" s="18">
        <v>2.8999999999999999</v>
      </c>
      <c r="G43" s="25"/>
      <c r="H43" s="20"/>
      <c r="I43" s="21">
        <v>34</v>
      </c>
      <c r="J43" s="21">
        <v>4</v>
      </c>
    </row>
    <row r="44" ht="42" customHeight="1">
      <c r="A44" s="22"/>
      <c r="B44" s="23"/>
      <c r="C44" s="23"/>
      <c r="D44" s="24" t="s">
        <v>32</v>
      </c>
      <c r="E44" s="17" t="s">
        <v>29</v>
      </c>
      <c r="F44" s="18">
        <v>5</v>
      </c>
      <c r="G44" s="25"/>
      <c r="H44" s="20"/>
      <c r="I44" s="21">
        <v>35</v>
      </c>
      <c r="J44" s="21">
        <v>4</v>
      </c>
    </row>
    <row r="45" ht="42" customHeight="1">
      <c r="A45" s="22"/>
      <c r="B45" s="23"/>
      <c r="C45" s="23"/>
      <c r="D45" s="24" t="s">
        <v>33</v>
      </c>
      <c r="E45" s="17" t="s">
        <v>29</v>
      </c>
      <c r="F45" s="18">
        <v>5.0999999999999996</v>
      </c>
      <c r="G45" s="25"/>
      <c r="H45" s="20"/>
      <c r="I45" s="21">
        <v>36</v>
      </c>
      <c r="J45" s="21">
        <v>4</v>
      </c>
    </row>
    <row r="46" ht="42" customHeight="1">
      <c r="A46" s="22"/>
      <c r="B46" s="23"/>
      <c r="C46" s="23"/>
      <c r="D46" s="24" t="s">
        <v>34</v>
      </c>
      <c r="E46" s="17" t="s">
        <v>27</v>
      </c>
      <c r="F46" s="18">
        <v>0.90000000000000002</v>
      </c>
      <c r="G46" s="25"/>
      <c r="H46" s="20"/>
      <c r="I46" s="21">
        <v>37</v>
      </c>
      <c r="J46" s="21">
        <v>4</v>
      </c>
    </row>
    <row r="47" ht="42" customHeight="1">
      <c r="A47" s="22"/>
      <c r="B47" s="23"/>
      <c r="C47" s="23"/>
      <c r="D47" s="24" t="s">
        <v>35</v>
      </c>
      <c r="E47" s="17" t="s">
        <v>29</v>
      </c>
      <c r="F47" s="18">
        <v>4.7999999999999998</v>
      </c>
      <c r="G47" s="25"/>
      <c r="H47" s="20"/>
      <c r="I47" s="21">
        <v>38</v>
      </c>
      <c r="J47" s="21">
        <v>4</v>
      </c>
    </row>
    <row r="48" ht="42" customHeight="1">
      <c r="A48" s="22"/>
      <c r="B48" s="23"/>
      <c r="C48" s="23"/>
      <c r="D48" s="24" t="s">
        <v>36</v>
      </c>
      <c r="E48" s="17" t="s">
        <v>27</v>
      </c>
      <c r="F48" s="18">
        <v>0.80000000000000004</v>
      </c>
      <c r="G48" s="25"/>
      <c r="H48" s="20"/>
      <c r="I48" s="21">
        <v>39</v>
      </c>
      <c r="J48" s="21">
        <v>4</v>
      </c>
    </row>
    <row r="49" ht="42" customHeight="1">
      <c r="A49" s="22"/>
      <c r="B49" s="23"/>
      <c r="C49" s="23"/>
      <c r="D49" s="24" t="s">
        <v>37</v>
      </c>
      <c r="E49" s="17" t="s">
        <v>13</v>
      </c>
      <c r="F49" s="18">
        <v>1</v>
      </c>
      <c r="G49" s="25"/>
      <c r="H49" s="20"/>
      <c r="I49" s="21">
        <v>40</v>
      </c>
      <c r="J49" s="21">
        <v>4</v>
      </c>
    </row>
    <row r="50" ht="42" customHeight="1">
      <c r="A50" s="22"/>
      <c r="B50" s="23"/>
      <c r="C50" s="23"/>
      <c r="D50" s="24" t="s">
        <v>42</v>
      </c>
      <c r="E50" s="17" t="s">
        <v>24</v>
      </c>
      <c r="F50" s="18">
        <v>2</v>
      </c>
      <c r="G50" s="25"/>
      <c r="H50" s="20"/>
      <c r="I50" s="21">
        <v>41</v>
      </c>
      <c r="J50" s="21">
        <v>4</v>
      </c>
    </row>
    <row r="51" ht="42" customHeight="1">
      <c r="A51" s="22"/>
      <c r="B51" s="23"/>
      <c r="C51" s="15" t="s">
        <v>39</v>
      </c>
      <c r="D51" s="16"/>
      <c r="E51" s="17" t="s">
        <v>13</v>
      </c>
      <c r="F51" s="18">
        <v>1</v>
      </c>
      <c r="G51" s="19">
        <f>+G52</f>
        <v>0</v>
      </c>
      <c r="H51" s="20"/>
      <c r="I51" s="21">
        <v>42</v>
      </c>
      <c r="J51" s="21">
        <v>3</v>
      </c>
    </row>
    <row r="52" ht="42" customHeight="1">
      <c r="A52" s="22"/>
      <c r="B52" s="23"/>
      <c r="C52" s="23"/>
      <c r="D52" s="24" t="s">
        <v>40</v>
      </c>
      <c r="E52" s="17" t="s">
        <v>19</v>
      </c>
      <c r="F52" s="18">
        <v>24</v>
      </c>
      <c r="G52" s="25"/>
      <c r="H52" s="20"/>
      <c r="I52" s="21">
        <v>43</v>
      </c>
      <c r="J52" s="21">
        <v>4</v>
      </c>
    </row>
    <row r="53" ht="42" customHeight="1">
      <c r="A53" s="14" t="s">
        <v>43</v>
      </c>
      <c r="B53" s="15"/>
      <c r="C53" s="15"/>
      <c r="D53" s="16"/>
      <c r="E53" s="17" t="s">
        <v>13</v>
      </c>
      <c r="F53" s="18">
        <v>1</v>
      </c>
      <c r="G53" s="19">
        <f>+G54</f>
        <v>0</v>
      </c>
      <c r="H53" s="20"/>
      <c r="I53" s="21">
        <v>44</v>
      </c>
      <c r="J53" s="21">
        <v>1</v>
      </c>
    </row>
    <row r="54" ht="42" customHeight="1">
      <c r="A54" s="22"/>
      <c r="B54" s="15" t="s">
        <v>44</v>
      </c>
      <c r="C54" s="15"/>
      <c r="D54" s="16"/>
      <c r="E54" s="17" t="s">
        <v>13</v>
      </c>
      <c r="F54" s="18">
        <v>1</v>
      </c>
      <c r="G54" s="19">
        <f>+G55+G58+G61</f>
        <v>0</v>
      </c>
      <c r="H54" s="20"/>
      <c r="I54" s="21">
        <v>45</v>
      </c>
      <c r="J54" s="21">
        <v>2</v>
      </c>
    </row>
    <row r="55" ht="42" customHeight="1">
      <c r="A55" s="22"/>
      <c r="B55" s="23"/>
      <c r="C55" s="15" t="s">
        <v>45</v>
      </c>
      <c r="D55" s="16"/>
      <c r="E55" s="17" t="s">
        <v>13</v>
      </c>
      <c r="F55" s="18">
        <v>1</v>
      </c>
      <c r="G55" s="19">
        <f>+G56+G57</f>
        <v>0</v>
      </c>
      <c r="H55" s="20"/>
      <c r="I55" s="21">
        <v>46</v>
      </c>
      <c r="J55" s="21">
        <v>3</v>
      </c>
    </row>
    <row r="56" ht="42" customHeight="1">
      <c r="A56" s="22"/>
      <c r="B56" s="23"/>
      <c r="C56" s="23"/>
      <c r="D56" s="24" t="s">
        <v>46</v>
      </c>
      <c r="E56" s="17" t="s">
        <v>13</v>
      </c>
      <c r="F56" s="18">
        <v>1</v>
      </c>
      <c r="G56" s="25"/>
      <c r="H56" s="20"/>
      <c r="I56" s="21">
        <v>47</v>
      </c>
      <c r="J56" s="21">
        <v>4</v>
      </c>
    </row>
    <row r="57" ht="42" customHeight="1">
      <c r="A57" s="22"/>
      <c r="B57" s="23"/>
      <c r="C57" s="23"/>
      <c r="D57" s="24" t="s">
        <v>47</v>
      </c>
      <c r="E57" s="17" t="s">
        <v>13</v>
      </c>
      <c r="F57" s="18">
        <v>1</v>
      </c>
      <c r="G57" s="25"/>
      <c r="H57" s="20"/>
      <c r="I57" s="21">
        <v>48</v>
      </c>
      <c r="J57" s="21">
        <v>4</v>
      </c>
    </row>
    <row r="58" ht="42" customHeight="1">
      <c r="A58" s="22"/>
      <c r="B58" s="23"/>
      <c r="C58" s="15" t="s">
        <v>48</v>
      </c>
      <c r="D58" s="16"/>
      <c r="E58" s="17" t="s">
        <v>13</v>
      </c>
      <c r="F58" s="18">
        <v>1</v>
      </c>
      <c r="G58" s="19">
        <f>+G59+G60</f>
        <v>0</v>
      </c>
      <c r="H58" s="20"/>
      <c r="I58" s="21">
        <v>49</v>
      </c>
      <c r="J58" s="21">
        <v>3</v>
      </c>
    </row>
    <row r="59" ht="42" customHeight="1">
      <c r="A59" s="22"/>
      <c r="B59" s="23"/>
      <c r="C59" s="23"/>
      <c r="D59" s="24" t="s">
        <v>49</v>
      </c>
      <c r="E59" s="17" t="s">
        <v>13</v>
      </c>
      <c r="F59" s="18">
        <v>1</v>
      </c>
      <c r="G59" s="25"/>
      <c r="H59" s="20"/>
      <c r="I59" s="21">
        <v>50</v>
      </c>
      <c r="J59" s="21">
        <v>4</v>
      </c>
    </row>
    <row r="60" ht="42" customHeight="1">
      <c r="A60" s="22"/>
      <c r="B60" s="23"/>
      <c r="C60" s="23"/>
      <c r="D60" s="24" t="s">
        <v>50</v>
      </c>
      <c r="E60" s="17" t="s">
        <v>13</v>
      </c>
      <c r="F60" s="18">
        <v>1</v>
      </c>
      <c r="G60" s="25"/>
      <c r="H60" s="20"/>
      <c r="I60" s="21">
        <v>51</v>
      </c>
      <c r="J60" s="21">
        <v>4</v>
      </c>
    </row>
    <row r="61" ht="42" customHeight="1">
      <c r="A61" s="22"/>
      <c r="B61" s="23"/>
      <c r="C61" s="15" t="s">
        <v>51</v>
      </c>
      <c r="D61" s="16"/>
      <c r="E61" s="17" t="s">
        <v>13</v>
      </c>
      <c r="F61" s="18">
        <v>1</v>
      </c>
      <c r="G61" s="19">
        <f>+G62+G63</f>
        <v>0</v>
      </c>
      <c r="H61" s="20"/>
      <c r="I61" s="21">
        <v>52</v>
      </c>
      <c r="J61" s="21">
        <v>3</v>
      </c>
    </row>
    <row r="62" ht="42" customHeight="1">
      <c r="A62" s="22"/>
      <c r="B62" s="23"/>
      <c r="C62" s="23"/>
      <c r="D62" s="24" t="s">
        <v>52</v>
      </c>
      <c r="E62" s="17" t="s">
        <v>13</v>
      </c>
      <c r="F62" s="18">
        <v>1</v>
      </c>
      <c r="G62" s="25"/>
      <c r="H62" s="20"/>
      <c r="I62" s="21">
        <v>53</v>
      </c>
      <c r="J62" s="21">
        <v>4</v>
      </c>
    </row>
    <row r="63" ht="42" customHeight="1">
      <c r="A63" s="22"/>
      <c r="B63" s="23"/>
      <c r="C63" s="23"/>
      <c r="D63" s="24" t="s">
        <v>53</v>
      </c>
      <c r="E63" s="17" t="s">
        <v>13</v>
      </c>
      <c r="F63" s="18">
        <v>1</v>
      </c>
      <c r="G63" s="25"/>
      <c r="H63" s="20"/>
      <c r="I63" s="21">
        <v>54</v>
      </c>
      <c r="J63" s="21">
        <v>4</v>
      </c>
    </row>
    <row r="64" ht="42" customHeight="1">
      <c r="A64" s="14" t="s">
        <v>54</v>
      </c>
      <c r="B64" s="15"/>
      <c r="C64" s="15"/>
      <c r="D64" s="16"/>
      <c r="E64" s="17" t="s">
        <v>13</v>
      </c>
      <c r="F64" s="18">
        <v>1</v>
      </c>
      <c r="G64" s="19">
        <f>+G65+G67</f>
        <v>0</v>
      </c>
      <c r="H64" s="20"/>
      <c r="I64" s="21">
        <v>55</v>
      </c>
      <c r="J64" s="21"/>
    </row>
    <row r="65" ht="42" customHeight="1">
      <c r="A65" s="14" t="s">
        <v>55</v>
      </c>
      <c r="B65" s="15"/>
      <c r="C65" s="15"/>
      <c r="D65" s="16"/>
      <c r="E65" s="17" t="s">
        <v>13</v>
      </c>
      <c r="F65" s="18">
        <v>1</v>
      </c>
      <c r="G65" s="19">
        <f>+G66</f>
        <v>0</v>
      </c>
      <c r="H65" s="20"/>
      <c r="I65" s="21">
        <v>56</v>
      </c>
      <c r="J65" s="21">
        <v>200</v>
      </c>
    </row>
    <row r="66" ht="42" customHeight="1">
      <c r="A66" s="14" t="s">
        <v>56</v>
      </c>
      <c r="B66" s="15"/>
      <c r="C66" s="15"/>
      <c r="D66" s="16"/>
      <c r="E66" s="17" t="s">
        <v>13</v>
      </c>
      <c r="F66" s="18">
        <v>1</v>
      </c>
      <c r="G66" s="25"/>
      <c r="H66" s="20"/>
      <c r="I66" s="21">
        <v>57</v>
      </c>
      <c r="J66" s="21"/>
    </row>
    <row r="67" ht="42" customHeight="1">
      <c r="A67" s="14" t="s">
        <v>57</v>
      </c>
      <c r="B67" s="15"/>
      <c r="C67" s="15"/>
      <c r="D67" s="16"/>
      <c r="E67" s="17" t="s">
        <v>13</v>
      </c>
      <c r="F67" s="18">
        <v>1</v>
      </c>
      <c r="G67" s="19">
        <f>+G68</f>
        <v>0</v>
      </c>
      <c r="H67" s="20"/>
      <c r="I67" s="21">
        <v>58</v>
      </c>
      <c r="J67" s="21">
        <v>210</v>
      </c>
    </row>
    <row r="68" ht="42" customHeight="1">
      <c r="A68" s="14" t="s">
        <v>58</v>
      </c>
      <c r="B68" s="15"/>
      <c r="C68" s="15"/>
      <c r="D68" s="16"/>
      <c r="E68" s="17" t="s">
        <v>13</v>
      </c>
      <c r="F68" s="18">
        <v>1</v>
      </c>
      <c r="G68" s="25"/>
      <c r="H68" s="20"/>
      <c r="I68" s="21">
        <v>59</v>
      </c>
      <c r="J68" s="21"/>
    </row>
    <row r="69" ht="42" customHeight="1">
      <c r="A69" s="14" t="s">
        <v>59</v>
      </c>
      <c r="B69" s="15"/>
      <c r="C69" s="15"/>
      <c r="D69" s="16"/>
      <c r="E69" s="17" t="s">
        <v>13</v>
      </c>
      <c r="F69" s="18">
        <v>1</v>
      </c>
      <c r="G69" s="25"/>
      <c r="H69" s="20"/>
      <c r="I69" s="21">
        <v>60</v>
      </c>
      <c r="J69" s="21">
        <v>220</v>
      </c>
    </row>
    <row r="70" ht="42" customHeight="1">
      <c r="A70" s="14" t="s">
        <v>60</v>
      </c>
      <c r="B70" s="15"/>
      <c r="C70" s="15"/>
      <c r="D70" s="16"/>
      <c r="E70" s="17" t="s">
        <v>13</v>
      </c>
      <c r="F70" s="18">
        <v>1</v>
      </c>
      <c r="G70" s="19">
        <f>+G10+G69</f>
        <v>0</v>
      </c>
      <c r="H70" s="20"/>
      <c r="I70" s="21">
        <v>61</v>
      </c>
      <c r="J70" s="21">
        <v>30</v>
      </c>
    </row>
    <row r="71" ht="42" customHeight="1">
      <c r="A71" s="26" t="s">
        <v>61</v>
      </c>
      <c r="B71" s="27"/>
      <c r="C71" s="27"/>
      <c r="D71" s="28"/>
      <c r="E71" s="29" t="s">
        <v>62</v>
      </c>
      <c r="F71" s="30" t="s">
        <v>62</v>
      </c>
      <c r="G71" s="31">
        <f>G70</f>
        <v>0</v>
      </c>
      <c r="I71" s="32">
        <v>62</v>
      </c>
      <c r="J71" s="32">
        <v>90</v>
      </c>
    </row>
    <row r="72" ht="42" customHeight="1"/>
    <row r="73" ht="42" customHeight="1"/>
  </sheetData>
  <sheetProtection sheet="1" objects="1" scenarios="1" spinCount="100000" saltValue="90x1MRONb/YQnThZ6YmtyIpT8VK1pYnWxnaFS/XrVuJWSrzqUjmPjoeMazPggUGhXIUJJogzgCd+YojrHjhSuA==" hashValue="vif14tzCcCc3cFLCqkxmbUwzx2cT7qSQkCbQKsF3/h/DsBDXtnyT2uoVuL6eCCMbMDKe2+9+9tjQmnOnh5zsFQ==" algorithmName="SHA-512" password="FD80"/>
  <mergeCells count="30">
    <mergeCell ref="A71:D71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C19:D19"/>
    <mergeCell ref="C31:D31"/>
    <mergeCell ref="B33:D33"/>
    <mergeCell ref="C34:D34"/>
    <mergeCell ref="C39:D39"/>
    <mergeCell ref="C51:D51"/>
    <mergeCell ref="A53:D53"/>
    <mergeCell ref="B54:D54"/>
    <mergeCell ref="C55:D55"/>
    <mergeCell ref="C58:D58"/>
    <mergeCell ref="C61:D61"/>
    <mergeCell ref="A64:D64"/>
    <mergeCell ref="A65:D65"/>
    <mergeCell ref="A66:D66"/>
    <mergeCell ref="A67:D67"/>
    <mergeCell ref="A68:D68"/>
    <mergeCell ref="A69:D69"/>
    <mergeCell ref="A70:D70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makimoto yoshiki</cp:lastModifiedBy>
  <cp:lastPrinted>2020-10-12T05:07:54Z</cp:lastPrinted>
  <dcterms:created xsi:type="dcterms:W3CDTF">2014-01-09T08:55:00Z</dcterms:created>
  <dcterms:modified xsi:type="dcterms:W3CDTF">2026-02-27T05:25:28Z</dcterms:modified>
</cp:coreProperties>
</file>